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<sst xmlns="http://schemas.openxmlformats.org/spreadsheetml/2006/main" count="43" uniqueCount="33">
  <si>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№</t>
  </si>
  <si>
    <t>Наименование</t>
  </si>
  <si>
    <t>Кол-во</t>
  </si>
  <si>
    <t>Ед</t>
  </si>
  <si>
    <t>Цена, руб</t>
  </si>
  <si>
    <t>Сумма, руб.</t>
  </si>
  <si>
    <t>От</t>
  </si>
  <si>
    <t xml:space="preserve">Итого </t>
  </si>
  <si>
    <t>м</t>
  </si>
  <si>
    <t>Благотворительный Фонд «ИСТОЧНИК»</t>
  </si>
  <si>
    <t>Юр./Факт адрес: 300041, г. Тула, Красноармейский пр-кт, д. 7, оф. 917</t>
  </si>
  <si>
    <t>ИНН / КПП  7106087029/ 710601001</t>
  </si>
  <si>
    <t>Расчетный счет                  № 40701810466000000087</t>
  </si>
  <si>
    <t>Корреспондентский счет  № 30101810300000000608</t>
  </si>
  <si>
    <t>Банковский идентификационный код (БИК) 047003608</t>
  </si>
  <si>
    <t xml:space="preserve">                                                             в банке   Тульское отделение № 8604 ПАО Сбербанк</t>
  </si>
  <si>
    <t xml:space="preserve">www.fondistochnik.ru;   e-mail: istok.5@mail.ru;   тел. 8(910) 165-34-74 </t>
  </si>
  <si>
    <t xml:space="preserve">  Предварительная смета №1  Монтаж  дорожки от верха  стоянки до   Креста  .  </t>
  </si>
  <si>
    <t>Изготовление и монтаж  железобетонной  дорожки  на сваях  оцинкованных (Цена включает  материалы , доставку  работы) .</t>
  </si>
  <si>
    <t xml:space="preserve">Срок  изготовления и монтажа   -  40 раб  дней. </t>
  </si>
  <si>
    <t xml:space="preserve">Смета на   реконструкции участка   дорожки  к источнику   длиной  198м  и  площадки  возле стоянки  6м. </t>
  </si>
  <si>
    <t xml:space="preserve">Ограждения  с  двух  сторон для  железобетонной  дорожки из  профильных  труб  (цена  включает в  себя  материал ,  доставку  монтаж) </t>
  </si>
  <si>
    <t xml:space="preserve">Срок  изготовления и монтажа   -  22 раб  дня. </t>
  </si>
  <si>
    <t xml:space="preserve">Площадка  рядом  со стоянкой  возле арки </t>
  </si>
  <si>
    <t xml:space="preserve">Ограждение площадки  рядом  со стоянкой  возле арки </t>
  </si>
  <si>
    <t xml:space="preserve">Итого  по  2-м  сметам  работ  </t>
  </si>
  <si>
    <t xml:space="preserve">  Предварительная смета №2  Монтаж  ограждений на  этом же  участке </t>
  </si>
  <si>
    <t>2-й  аванс  через  28  раб  дней  аванс  -650 000,00 руб.</t>
  </si>
  <si>
    <t xml:space="preserve">3-й  аванс  через  12 раб дней остаток  - 582 600,00 руб. </t>
  </si>
  <si>
    <t xml:space="preserve">Порядок  авансирования  </t>
  </si>
  <si>
    <t xml:space="preserve">Алексинский  р-он  п.Колюпаново источник  Святой  Блаженной  Евфросинии </t>
  </si>
  <si>
    <t xml:space="preserve">Адрес монтажа и  доставки </t>
  </si>
  <si>
    <t xml:space="preserve"> 1  аванс  -  1 300 000,00 руб. (можно разбить пополам  по  650 000 р с промежутком  оплаты  в  12 раб  дней)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</si>
</sst>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&quot;р.&quot;"/>
    <numFmt numFmtId="187" formatCode="#,##0.00\ &quot;р.&quot;"/>
    <numFmt numFmtId="188" formatCode="#,##0.00\ [$€-1]"/>
    <numFmt numFmtId="189" formatCode="#,##0.00\ &quot;₽&quot;"/>
    <numFmt numFmtId="190" formatCode="#,##0.00\ [$₽-419]"/>
    <numFmt numFmtId="191" formatCode="#,##0.00\ [$€-427];[Red]\-#,##0.00\ [$€-427]"/>
    <numFmt numFmtId="192" formatCode="#,##0.00\ [$€-40B]"/>
  </numFmts>
  <fonts count="45">
    <font>
      <sz val="8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86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right" wrapText="1"/>
    </xf>
    <xf numFmtId="14" fontId="7" fillId="0" borderId="0" xfId="0" applyNumberFormat="1" applyFont="1" applyAlignment="1">
      <alignment horizontal="left" wrapText="1"/>
    </xf>
    <xf numFmtId="189" fontId="1" fillId="0" borderId="11" xfId="0" applyNumberFormat="1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3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33" borderId="16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5" fillId="33" borderId="21" xfId="0" applyFont="1" applyFill="1" applyBorder="1" applyAlignment="1">
      <alignment/>
    </xf>
    <xf numFmtId="0" fontId="25" fillId="33" borderId="2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7625" y="3181350"/>
          <a:ext cx="7353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11</xdr:col>
      <xdr:colOff>0</xdr:colOff>
      <xdr:row>14</xdr:row>
      <xdr:rowOff>0</xdr:rowOff>
    </xdr:from>
    <xdr:ext cx="304800" cy="304800"/>
    <xdr:sp>
      <xdr:nvSpPr>
        <xdr:cNvPr id="2" name="AutoShape 682" descr="https://apf.mail.ru/cgi-bin/readmsg/!%20%D0%9F%D0%BB%D0%B0%D0%BD%D0%B8%D1%80%D0%BE%D0%B2%D0%BA%D0%B0.JPG?id=15635333501913137100%3B0%3B2&amp;x-email=stroyteks2%40mail.ru&amp;exif=1"/>
        <xdr:cNvSpPr>
          <a:spLocks noChangeAspect="1"/>
        </xdr:cNvSpPr>
      </xdr:nvSpPr>
      <xdr:spPr>
        <a:xfrm>
          <a:off x="6953250" y="318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14</xdr:row>
      <xdr:rowOff>47625</xdr:rowOff>
    </xdr:from>
    <xdr:ext cx="581025" cy="581025"/>
    <xdr:sp>
      <xdr:nvSpPr>
        <xdr:cNvPr id="3" name="AutoShape 684" descr="https://apf.mail.ru/cgi-bin/readmsg/!%20%D0%9F%D0%BB%D0%B0%D0%BD%D0%B8%D1%80%D0%BE%D0%B2%D0%BA%D0%B0.JPG?id=15635333501913137100%3B0%3B2&amp;x-email=stroyteks2%40mail.ru&amp;exif=1"/>
        <xdr:cNvSpPr>
          <a:spLocks noChangeAspect="1"/>
        </xdr:cNvSpPr>
      </xdr:nvSpPr>
      <xdr:spPr>
        <a:xfrm>
          <a:off x="4200525" y="3228975"/>
          <a:ext cx="581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21</xdr:row>
      <xdr:rowOff>38100</xdr:rowOff>
    </xdr:from>
    <xdr:to>
      <xdr:col>12</xdr:col>
      <xdr:colOff>523875</xdr:colOff>
      <xdr:row>37</xdr:row>
      <xdr:rowOff>38100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95925"/>
          <a:ext cx="78867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123825</xdr:rowOff>
    </xdr:from>
    <xdr:to>
      <xdr:col>13</xdr:col>
      <xdr:colOff>304800</xdr:colOff>
      <xdr:row>52</xdr:row>
      <xdr:rowOff>133350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0868025"/>
          <a:ext cx="52101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3</xdr:col>
      <xdr:colOff>1200150</xdr:colOff>
      <xdr:row>7</xdr:row>
      <xdr:rowOff>9525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7650"/>
          <a:ext cx="3181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14</xdr:col>
      <xdr:colOff>47625</xdr:colOff>
      <xdr:row>78</xdr:row>
      <xdr:rowOff>57150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373225"/>
          <a:ext cx="99536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38</xdr:row>
      <xdr:rowOff>0</xdr:rowOff>
    </xdr:from>
    <xdr:ext cx="304800" cy="304800"/>
    <xdr:sp>
      <xdr:nvSpPr>
        <xdr:cNvPr id="8" name="AutoShape 682" descr="https://apf.mail.ru/cgi-bin/readmsg/!%20%D0%9F%D0%BB%D0%B0%D0%BD%D0%B8%D1%80%D0%BE%D0%B2%D0%BA%D0%B0.JPG?id=15635333501913137100%3B0%3B2&amp;x-email=stroyteks2%40mail.ru&amp;exif=1"/>
        <xdr:cNvSpPr>
          <a:spLocks noChangeAspect="1"/>
        </xdr:cNvSpPr>
      </xdr:nvSpPr>
      <xdr:spPr>
        <a:xfrm>
          <a:off x="6953250" y="889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38</xdr:row>
      <xdr:rowOff>47625</xdr:rowOff>
    </xdr:from>
    <xdr:ext cx="590550" cy="581025"/>
    <xdr:sp>
      <xdr:nvSpPr>
        <xdr:cNvPr id="9" name="AutoShape 684" descr="https://apf.mail.ru/cgi-bin/readmsg/!%20%D0%9F%D0%BB%D0%B0%D0%BD%D0%B8%D1%80%D0%BE%D0%B2%D0%BA%D0%B0.JPG?id=15635333501913137100%3B0%3B2&amp;x-email=stroyteks2%40mail.ru&amp;exif=1"/>
        <xdr:cNvSpPr>
          <a:spLocks noChangeAspect="1"/>
        </xdr:cNvSpPr>
      </xdr:nvSpPr>
      <xdr:spPr>
        <a:xfrm>
          <a:off x="4200525" y="8943975"/>
          <a:ext cx="590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3" zoomScaleNormal="73" workbookViewId="0" topLeftCell="A1">
      <selection activeCell="R8" sqref="R8"/>
    </sheetView>
  </sheetViews>
  <sheetFormatPr defaultColWidth="10.33203125" defaultRowHeight="11.25"/>
  <cols>
    <col min="1" max="1" width="6.66015625" style="6" customWidth="1"/>
    <col min="2" max="2" width="19.16015625" style="6" customWidth="1"/>
    <col min="3" max="3" width="8.83203125" style="6" customWidth="1"/>
    <col min="4" max="4" width="21.16015625" style="6" customWidth="1"/>
    <col min="5" max="6" width="8.83203125" style="6" customWidth="1"/>
    <col min="7" max="7" width="14.83203125" style="6" customWidth="1"/>
    <col min="8" max="10" width="8.83203125" style="6" customWidth="1"/>
    <col min="11" max="11" width="6.83203125" style="6" customWidth="1"/>
    <col min="12" max="12" width="7.83203125" style="6" customWidth="1"/>
    <col min="13" max="13" width="22.33203125" style="6" customWidth="1"/>
    <col min="14" max="14" width="21.5" style="6" bestFit="1" customWidth="1"/>
    <col min="15" max="15" width="21" style="6" customWidth="1"/>
    <col min="16" max="16384" width="10.33203125" style="6" customWidth="1"/>
  </cols>
  <sheetData>
    <row r="1" spans="1:14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/>
      <c r="L1" s="35"/>
      <c r="M1" s="35"/>
      <c r="N1" s="35"/>
    </row>
    <row r="2" spans="1:14" ht="15.75">
      <c r="A2" s="5"/>
      <c r="B2" s="5"/>
      <c r="C2" s="5"/>
      <c r="D2" s="5"/>
      <c r="E2" s="36" t="s">
        <v>9</v>
      </c>
      <c r="F2" s="36"/>
      <c r="G2" s="36"/>
      <c r="H2" s="36"/>
      <c r="I2" s="36"/>
      <c r="J2" s="36"/>
      <c r="K2" s="36"/>
      <c r="L2" s="36"/>
      <c r="M2" s="36"/>
      <c r="N2" s="1"/>
    </row>
    <row r="3" spans="1:14" ht="15.75">
      <c r="A3" s="5"/>
      <c r="B3" s="5"/>
      <c r="C3" s="5"/>
      <c r="D3" s="5"/>
      <c r="E3" s="36" t="s">
        <v>10</v>
      </c>
      <c r="F3" s="37"/>
      <c r="G3" s="37"/>
      <c r="H3" s="37"/>
      <c r="I3" s="37"/>
      <c r="J3" s="37"/>
      <c r="K3" s="37"/>
      <c r="L3" s="37"/>
      <c r="M3" s="37"/>
      <c r="N3" s="1"/>
    </row>
    <row r="4" spans="1:14" ht="15.75" customHeight="1">
      <c r="A4" s="5"/>
      <c r="B4" s="5"/>
      <c r="C4" s="5"/>
      <c r="D4" s="5"/>
      <c r="E4" s="37" t="s">
        <v>11</v>
      </c>
      <c r="F4" s="37"/>
      <c r="G4" s="37"/>
      <c r="H4" s="37"/>
      <c r="I4" s="37"/>
      <c r="J4" s="37"/>
      <c r="K4" s="37"/>
      <c r="L4" s="37"/>
      <c r="M4" s="37"/>
      <c r="N4" s="1"/>
    </row>
    <row r="5" spans="1:14" ht="15.75" customHeight="1">
      <c r="A5" s="5"/>
      <c r="B5" s="5"/>
      <c r="C5" s="5"/>
      <c r="D5" s="5"/>
      <c r="E5" s="37" t="s">
        <v>12</v>
      </c>
      <c r="F5" s="37"/>
      <c r="G5" s="37"/>
      <c r="H5" s="37"/>
      <c r="I5" s="37"/>
      <c r="J5" s="37"/>
      <c r="K5" s="37"/>
      <c r="L5" s="37"/>
      <c r="M5" s="37"/>
      <c r="N5" s="1"/>
    </row>
    <row r="6" spans="1:14" ht="15.75" customHeight="1">
      <c r="A6" s="5"/>
      <c r="B6" s="5"/>
      <c r="C6" s="5"/>
      <c r="D6" s="5"/>
      <c r="E6" s="37" t="s">
        <v>13</v>
      </c>
      <c r="F6" s="37"/>
      <c r="G6" s="37"/>
      <c r="H6" s="37"/>
      <c r="I6" s="37"/>
      <c r="J6" s="37"/>
      <c r="K6" s="37"/>
      <c r="L6" s="37"/>
      <c r="M6" s="37"/>
      <c r="N6" s="1"/>
    </row>
    <row r="7" spans="1:14" ht="15.75" customHeight="1">
      <c r="A7" s="5"/>
      <c r="B7" s="5"/>
      <c r="C7" s="5"/>
      <c r="D7" s="5"/>
      <c r="E7" s="37" t="s">
        <v>14</v>
      </c>
      <c r="F7" s="37"/>
      <c r="G7" s="37"/>
      <c r="H7" s="37"/>
      <c r="I7" s="37"/>
      <c r="J7" s="37"/>
      <c r="K7" s="37"/>
      <c r="L7" s="37"/>
      <c r="M7" s="37"/>
      <c r="N7" s="1"/>
    </row>
    <row r="8" spans="1:14" ht="17.25" customHeight="1" thickBot="1">
      <c r="A8" s="20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"/>
    </row>
    <row r="9" spans="1:14" ht="27" customHeight="1" thickBot="1">
      <c r="A9" s="22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1"/>
    </row>
    <row r="10" spans="1:14" ht="15.75" customHeight="1">
      <c r="A10" s="5"/>
      <c r="B10" s="5"/>
      <c r="C10" s="5"/>
      <c r="D10" s="5"/>
      <c r="E10" s="20"/>
      <c r="F10" s="20"/>
      <c r="G10" s="20"/>
      <c r="H10" s="20"/>
      <c r="I10" s="20"/>
      <c r="J10" s="20"/>
      <c r="K10" s="20"/>
      <c r="L10" s="20"/>
      <c r="M10" s="20"/>
      <c r="N10" s="1"/>
    </row>
    <row r="11" spans="1:14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8"/>
      <c r="M11" s="10" t="s">
        <v>6</v>
      </c>
      <c r="N11" s="11">
        <f ca="1">TODAY()</f>
        <v>43885</v>
      </c>
    </row>
    <row r="12" spans="1:14" ht="18" customHeight="1">
      <c r="A12" s="39" t="s">
        <v>31</v>
      </c>
      <c r="B12" s="40"/>
      <c r="C12" s="41"/>
      <c r="D12" s="38" t="s">
        <v>30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8.5" customHeight="1">
      <c r="A13" s="51" t="s">
        <v>20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8" customHeight="1" thickBo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3.75" customHeight="1" thickBot="1">
      <c r="A15" s="25" t="s">
        <v>17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7"/>
    </row>
    <row r="16" spans="1:15" ht="31.5">
      <c r="A16" s="15" t="s">
        <v>0</v>
      </c>
      <c r="B16" s="28" t="s">
        <v>1</v>
      </c>
      <c r="C16" s="28"/>
      <c r="D16" s="28"/>
      <c r="E16" s="28"/>
      <c r="F16" s="28"/>
      <c r="G16" s="28"/>
      <c r="H16" s="28"/>
      <c r="I16" s="28"/>
      <c r="J16" s="28"/>
      <c r="K16" s="16" t="s">
        <v>2</v>
      </c>
      <c r="L16" s="15" t="s">
        <v>3</v>
      </c>
      <c r="M16" s="16" t="s">
        <v>4</v>
      </c>
      <c r="N16" s="16" t="s">
        <v>5</v>
      </c>
      <c r="O16" s="7"/>
    </row>
    <row r="17" spans="1:15" ht="36.75" customHeight="1">
      <c r="A17" s="2">
        <v>1</v>
      </c>
      <c r="B17" s="29" t="s">
        <v>18</v>
      </c>
      <c r="C17" s="30"/>
      <c r="D17" s="30"/>
      <c r="E17" s="30"/>
      <c r="F17" s="30"/>
      <c r="G17" s="30"/>
      <c r="H17" s="30"/>
      <c r="I17" s="30"/>
      <c r="J17" s="31"/>
      <c r="K17" s="14">
        <v>198</v>
      </c>
      <c r="L17" s="9" t="s">
        <v>8</v>
      </c>
      <c r="M17" s="13">
        <v>6700</v>
      </c>
      <c r="N17" s="13">
        <f>K17*M17</f>
        <v>1326600</v>
      </c>
      <c r="O17" s="7"/>
    </row>
    <row r="18" spans="1:15" ht="24" customHeight="1">
      <c r="A18" s="2">
        <v>2</v>
      </c>
      <c r="B18" s="29" t="s">
        <v>23</v>
      </c>
      <c r="C18" s="30"/>
      <c r="D18" s="30"/>
      <c r="E18" s="30"/>
      <c r="F18" s="30"/>
      <c r="G18" s="30"/>
      <c r="H18" s="30"/>
      <c r="I18" s="30"/>
      <c r="J18" s="31"/>
      <c r="K18" s="14">
        <v>6</v>
      </c>
      <c r="L18" s="9" t="s">
        <v>8</v>
      </c>
      <c r="M18" s="13">
        <v>6700</v>
      </c>
      <c r="N18" s="13">
        <f>K18*M18</f>
        <v>40200</v>
      </c>
      <c r="O18" s="7"/>
    </row>
    <row r="19" spans="1:14" ht="26.25" customHeight="1" thickBot="1">
      <c r="A19" s="3"/>
      <c r="B19" s="4"/>
      <c r="C19" s="4"/>
      <c r="D19" s="4"/>
      <c r="E19" s="4"/>
      <c r="F19" s="4"/>
      <c r="G19" s="4"/>
      <c r="H19" s="4"/>
      <c r="I19" s="4"/>
      <c r="J19" s="4"/>
      <c r="K19" s="32" t="s">
        <v>7</v>
      </c>
      <c r="L19" s="33"/>
      <c r="M19" s="34"/>
      <c r="N19" s="12">
        <f>SUM(N17:N18)</f>
        <v>1366800</v>
      </c>
    </row>
    <row r="21" ht="15.75">
      <c r="B21" s="6" t="s">
        <v>19</v>
      </c>
    </row>
    <row r="22" ht="16.5" customHeight="1"/>
    <row r="23" ht="15.75"/>
    <row r="24" ht="16.5" customHeight="1"/>
    <row r="25" ht="16.5" customHeight="1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6.5" thickBot="1"/>
    <row r="39" spans="1:15" ht="27" customHeight="1" thickBot="1">
      <c r="A39" s="25" t="s">
        <v>26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7"/>
    </row>
    <row r="40" spans="1:15" ht="31.5">
      <c r="A40" s="17" t="s">
        <v>0</v>
      </c>
      <c r="B40" s="28" t="s">
        <v>1</v>
      </c>
      <c r="C40" s="28"/>
      <c r="D40" s="28"/>
      <c r="E40" s="28"/>
      <c r="F40" s="28"/>
      <c r="G40" s="28"/>
      <c r="H40" s="28"/>
      <c r="I40" s="28"/>
      <c r="J40" s="28"/>
      <c r="K40" s="16" t="s">
        <v>2</v>
      </c>
      <c r="L40" s="17" t="s">
        <v>3</v>
      </c>
      <c r="M40" s="16" t="s">
        <v>4</v>
      </c>
      <c r="N40" s="16" t="s">
        <v>5</v>
      </c>
      <c r="O40" s="7"/>
    </row>
    <row r="41" spans="1:15" ht="36.75" customHeight="1">
      <c r="A41" s="2">
        <v>1</v>
      </c>
      <c r="B41" s="29" t="s">
        <v>21</v>
      </c>
      <c r="C41" s="30"/>
      <c r="D41" s="30"/>
      <c r="E41" s="30"/>
      <c r="F41" s="30"/>
      <c r="G41" s="30"/>
      <c r="H41" s="30"/>
      <c r="I41" s="30"/>
      <c r="J41" s="31"/>
      <c r="K41" s="14">
        <v>396</v>
      </c>
      <c r="L41" s="9" t="s">
        <v>8</v>
      </c>
      <c r="M41" s="13">
        <v>2900</v>
      </c>
      <c r="N41" s="13">
        <f>K41*M41</f>
        <v>1148400</v>
      </c>
      <c r="O41" s="7"/>
    </row>
    <row r="42" spans="1:15" ht="24" customHeight="1">
      <c r="A42" s="2">
        <v>2</v>
      </c>
      <c r="B42" s="29" t="s">
        <v>24</v>
      </c>
      <c r="C42" s="30"/>
      <c r="D42" s="30"/>
      <c r="E42" s="30"/>
      <c r="F42" s="30"/>
      <c r="G42" s="30"/>
      <c r="H42" s="30"/>
      <c r="I42" s="30"/>
      <c r="J42" s="31"/>
      <c r="K42" s="14">
        <v>6</v>
      </c>
      <c r="L42" s="9" t="s">
        <v>8</v>
      </c>
      <c r="M42" s="13">
        <v>2900</v>
      </c>
      <c r="N42" s="13">
        <f>K42*M42</f>
        <v>17400</v>
      </c>
      <c r="O42" s="7"/>
    </row>
    <row r="43" spans="1:14" ht="26.25" customHeight="1" thickBot="1">
      <c r="A43" s="3"/>
      <c r="B43" s="4"/>
      <c r="C43" s="4"/>
      <c r="D43" s="4"/>
      <c r="E43" s="4"/>
      <c r="F43" s="4"/>
      <c r="G43" s="4"/>
      <c r="H43" s="4"/>
      <c r="I43" s="4"/>
      <c r="J43" s="4"/>
      <c r="K43" s="32" t="s">
        <v>7</v>
      </c>
      <c r="L43" s="33"/>
      <c r="M43" s="34"/>
      <c r="N43" s="12">
        <f>SUM(N41:N42)</f>
        <v>1165800</v>
      </c>
    </row>
    <row r="44" ht="15.75"/>
    <row r="45" ht="15.75">
      <c r="B45" s="6" t="s">
        <v>22</v>
      </c>
    </row>
    <row r="46" ht="16.5" customHeight="1"/>
    <row r="47" ht="15.75"/>
    <row r="48" ht="15.75"/>
    <row r="49" ht="15.75"/>
    <row r="50" ht="15.75"/>
    <row r="51" ht="15.75"/>
    <row r="52" ht="15.75"/>
    <row r="53" ht="15.75"/>
    <row r="55" spans="1:14" ht="27" customHeight="1">
      <c r="A55" s="53" t="s">
        <v>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43">
        <f>N43+N19</f>
        <v>2532600</v>
      </c>
    </row>
    <row r="56" spans="1:7" ht="18.75" customHeight="1">
      <c r="A56" s="42" t="s">
        <v>29</v>
      </c>
      <c r="B56" s="45"/>
      <c r="C56" s="45"/>
      <c r="D56" s="45"/>
      <c r="E56" s="45"/>
      <c r="F56" s="45"/>
      <c r="G56" s="46"/>
    </row>
    <row r="57" spans="1:14" ht="32.25" customHeight="1">
      <c r="A57" s="44">
        <v>1</v>
      </c>
      <c r="B57" s="48" t="s">
        <v>32</v>
      </c>
      <c r="C57" s="49"/>
      <c r="D57" s="49"/>
      <c r="E57" s="49"/>
      <c r="F57" s="49"/>
      <c r="G57" s="49"/>
      <c r="H57" s="50"/>
      <c r="I57" s="50"/>
      <c r="J57" s="50"/>
      <c r="K57" s="50"/>
      <c r="L57" s="50"/>
      <c r="M57" s="50"/>
      <c r="N57" s="50"/>
    </row>
    <row r="58" spans="1:7" ht="18.75">
      <c r="A58" s="44">
        <v>2</v>
      </c>
      <c r="B58" s="47" t="s">
        <v>27</v>
      </c>
      <c r="C58" s="47"/>
      <c r="D58" s="47"/>
      <c r="E58" s="47"/>
      <c r="F58" s="47"/>
      <c r="G58" s="47"/>
    </row>
    <row r="59" spans="1:7" ht="18.75">
      <c r="A59" s="44">
        <v>3</v>
      </c>
      <c r="B59" s="44" t="s">
        <v>28</v>
      </c>
      <c r="C59" s="44"/>
      <c r="D59" s="44"/>
      <c r="E59" s="44"/>
      <c r="F59" s="44"/>
      <c r="G59" s="44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</sheetData>
  <sheetProtection/>
  <mergeCells count="26">
    <mergeCell ref="A56:G56"/>
    <mergeCell ref="B57:N57"/>
    <mergeCell ref="A15:N15"/>
    <mergeCell ref="B16:J16"/>
    <mergeCell ref="B17:J17"/>
    <mergeCell ref="B18:J18"/>
    <mergeCell ref="K19:M19"/>
    <mergeCell ref="A55:M55"/>
    <mergeCell ref="B42:J42"/>
    <mergeCell ref="K43:M43"/>
    <mergeCell ref="K1:N1"/>
    <mergeCell ref="E2:M2"/>
    <mergeCell ref="E6:M6"/>
    <mergeCell ref="E7:M7"/>
    <mergeCell ref="E3:M3"/>
    <mergeCell ref="E4:M4"/>
    <mergeCell ref="E5:M5"/>
    <mergeCell ref="A8:M8"/>
    <mergeCell ref="A9:M9"/>
    <mergeCell ref="A13:N13"/>
    <mergeCell ref="A39:N39"/>
    <mergeCell ref="B40:J40"/>
    <mergeCell ref="B41:J41"/>
    <mergeCell ref="E10:M10"/>
    <mergeCell ref="D12:N12"/>
    <mergeCell ref="A12:C12"/>
  </mergeCells>
  <printOptions/>
  <pageMargins left="0.11811023622047244" right="0.11811023622047244" top="0.11811023622047244" bottom="0.11811023622047244" header="0.11811023622047244" footer="0.1181102362204724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Мытров Сергей Игоревич</dc:creator>
  <cp:keywords/>
  <dc:description/>
  <cp:lastModifiedBy>Долженков Вячеслав Витальевич</cp:lastModifiedBy>
  <cp:lastPrinted>2020-02-24T12:16:55Z</cp:lastPrinted>
  <dcterms:created xsi:type="dcterms:W3CDTF">2008-01-21T07:01:45Z</dcterms:created>
  <dcterms:modified xsi:type="dcterms:W3CDTF">2020-02-24T12:17:46Z</dcterms:modified>
  <cp:category/>
  <cp:version/>
  <cp:contentType/>
  <cp:contentStatus/>
</cp:coreProperties>
</file>